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4840" windowHeight="15600" activeTab="0"/>
  </bookViews>
  <sheets>
    <sheet name="Stmt of Finanical Position" sheetId="1" r:id="rId1"/>
  </sheets>
  <definedNames>
    <definedName name="_xlnm.Print_Area" localSheetId="0">'Stmt of Finanical Position'!$A$2:$D$38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<sst xmlns="http://schemas.openxmlformats.org/spreadsheetml/2006/main" count="37" uniqueCount="35">
  <si>
    <t>Statement of Financial Position</t>
  </si>
  <si>
    <t>Unrestricted</t>
  </si>
  <si>
    <t>Temporarily restricted</t>
  </si>
  <si>
    <t>Total Assets</t>
  </si>
  <si>
    <t>Total Net Assets</t>
  </si>
  <si>
    <t>Assets</t>
  </si>
  <si>
    <t>Net Assets</t>
  </si>
  <si>
    <t>David Kagiwada Memorial Fund</t>
  </si>
  <si>
    <t>Soongook Choi Fund</t>
  </si>
  <si>
    <t>Book Value</t>
  </si>
  <si>
    <t>Market Value</t>
  </si>
  <si>
    <t>Furniture and Equipment</t>
  </si>
  <si>
    <t>Total Liabilities and Net assets</t>
  </si>
  <si>
    <t>Liabilities</t>
  </si>
  <si>
    <t>Payable to Disciples Home Missions</t>
  </si>
  <si>
    <t>Geunhee Yu Covenant Fund</t>
  </si>
  <si>
    <t>Cash</t>
  </si>
  <si>
    <t>Investments with Church Extension</t>
  </si>
  <si>
    <t>Accounts Receivable with Office of General Minister &amp; President</t>
  </si>
  <si>
    <t>Investments with Christian Church Foundation</t>
  </si>
  <si>
    <t>Prepaid Expenses</t>
  </si>
  <si>
    <t>Accounts Payable</t>
  </si>
  <si>
    <t>Harold Johnson Legacy Fund</t>
  </si>
  <si>
    <t xml:space="preserve">    Geunhee Yu Covenant Fund</t>
  </si>
  <si>
    <t>Permanently Restricted held Disciples Home Missions</t>
  </si>
  <si>
    <t>Investments with the Christian Church Foundation</t>
  </si>
  <si>
    <t xml:space="preserve">    David T. Kagiwada and Sookgook Choi Scholarship Fund</t>
  </si>
  <si>
    <t>David Kagiwada Scholarship Fund</t>
  </si>
  <si>
    <t xml:space="preserve">    NAPAD Endowment</t>
  </si>
  <si>
    <t>Accounts Receivable - Disciples Home Missions</t>
  </si>
  <si>
    <t xml:space="preserve">Investments </t>
  </si>
  <si>
    <t xml:space="preserve"> (Included in financial position above)</t>
  </si>
  <si>
    <t xml:space="preserve">    NAPAD Vision Fund</t>
  </si>
  <si>
    <t>As of June 30, 2020 comparing 2018, 2019</t>
  </si>
  <si>
    <t>NAPAD Vision Fund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</si>
</sst>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d\,\ mmmm\ dd\,\ yyyy"/>
    <numFmt numFmtId="185" formatCode="[$-409]mmmm\ d\,\ yyyy;@"/>
    <numFmt numFmtId="186" formatCode="0.000%"/>
    <numFmt numFmtId="187" formatCode="[$-409]mmmm\-yy;@"/>
    <numFmt numFmtId="188" formatCode="0.00_);\(0.00\)"/>
    <numFmt numFmtId="189" formatCode="&quot;$&quot;#,##0.00"/>
    <numFmt numFmtId="190" formatCode="0.0"/>
    <numFmt numFmtId="191" formatCode="[$-409]h:mm:ss\ AM/PM"/>
    <numFmt numFmtId="192" formatCode="#,##0.000"/>
    <numFmt numFmtId="193" formatCode="#,##0.0"/>
  </numFmts>
  <fonts count="4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4" fontId="5" fillId="0" borderId="0" xfId="0" applyNumberFormat="1" applyFont="1" applyAlignment="1">
      <alignment horizontal="left"/>
    </xf>
    <xf numFmtId="183" fontId="5" fillId="0" borderId="0" xfId="42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3" fontId="5" fillId="0" borderId="0" xfId="42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3" fontId="5" fillId="0" borderId="0" xfId="42" applyFont="1" applyFill="1" applyAlignment="1" quotePrefix="1">
      <alignment/>
    </xf>
    <xf numFmtId="2" fontId="5" fillId="0" borderId="0" xfId="0" applyNumberFormat="1" applyFont="1" applyFill="1" applyAlignment="1">
      <alignment/>
    </xf>
    <xf numFmtId="183" fontId="5" fillId="0" borderId="11" xfId="42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85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5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1619250</xdr:colOff>
      <xdr:row>3</xdr:row>
      <xdr:rowOff>66675</xdr:rowOff>
    </xdr:from>
    <xdr:ext cx="962025" cy="333375"/>
    <xdr:sp>
      <xdr:nvSpPr>
        <xdr:cNvPr id="1" name="Rectangle 1"/>
        <xdr:cNvSpPr>
          <a:spLocks/>
        </xdr:cNvSpPr>
      </xdr:nvSpPr>
      <xdr:spPr>
        <a:xfrm>
          <a:off x="1619250" y="704850"/>
          <a:ext cx="962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3">
      <selection activeCell="E56" sqref="E56"/>
    </sheetView>
  </sheetViews>
  <sheetFormatPr defaultColWidth="8.8515625" defaultRowHeight="12.75"/>
  <cols>
    <col min="1" max="1" width="54.28125" style="1" customWidth="1"/>
    <col min="2" max="2" width="17.140625" style="1" customWidth="1"/>
    <col min="3" max="3" width="16.7109375" style="2" customWidth="1"/>
    <col min="4" max="4" width="12.421875" style="0" hidden="1" customWidth="1"/>
    <col min="5" max="5" width="15.00390625" style="0" customWidth="1"/>
    <col min="6" max="6" width="55.421875" style="0" bestFit="1" customWidth="1"/>
    <col min="7" max="7" width="11.28125" style="0" bestFit="1" customWidth="1"/>
    <col min="8" max="9" width="8.8515625" style="0" customWidth="1"/>
    <col min="10" max="10" width="10.00390625" style="0" bestFit="1" customWidth="1"/>
    <col min="11" max="11" width="8.8515625" style="0" customWidth="1"/>
    <col min="12" max="12" width="9.00390625" style="0" bestFit="1" customWidth="1"/>
  </cols>
  <sheetData>
    <row r="1" spans="1:3" ht="15.75">
      <c r="A1" s="41"/>
      <c r="B1" s="41"/>
      <c r="C1" s="42"/>
    </row>
    <row r="2" spans="1:4" ht="18.75">
      <c r="A2" s="38" t="s">
        <v>0</v>
      </c>
      <c r="B2" s="38"/>
      <c r="C2" s="38"/>
      <c r="D2" s="36"/>
    </row>
    <row r="3" spans="1:4" ht="15.75">
      <c r="A3" s="39" t="s">
        <v>33</v>
      </c>
      <c r="B3" s="39"/>
      <c r="C3" s="39"/>
      <c r="D3" s="37"/>
    </row>
    <row r="4" spans="1:5" ht="15.75">
      <c r="A4" s="6"/>
      <c r="B4" s="6"/>
      <c r="C4" s="6"/>
      <c r="D4" s="7"/>
      <c r="E4" s="4"/>
    </row>
    <row r="5" spans="1:5" ht="16.5" thickBot="1">
      <c r="A5" s="6"/>
      <c r="B5" s="8">
        <v>2020</v>
      </c>
      <c r="C5" s="8">
        <v>2019</v>
      </c>
      <c r="D5" s="7"/>
      <c r="E5" s="8">
        <v>2018</v>
      </c>
    </row>
    <row r="6" spans="1:5" ht="15.75">
      <c r="A6" s="5" t="s">
        <v>5</v>
      </c>
      <c r="B6" s="31"/>
      <c r="C6" s="9"/>
      <c r="D6" s="7"/>
      <c r="E6" s="9"/>
    </row>
    <row r="7" spans="1:5" ht="16.5" thickBot="1">
      <c r="A7" s="6" t="s">
        <v>16</v>
      </c>
      <c r="B7" s="43">
        <v>35198.01</v>
      </c>
      <c r="C7" s="43">
        <v>7706</v>
      </c>
      <c r="D7" s="10">
        <v>2015</v>
      </c>
      <c r="E7" s="43">
        <v>134737</v>
      </c>
    </row>
    <row r="8" spans="1:5" ht="15.75">
      <c r="A8" s="6" t="s">
        <v>17</v>
      </c>
      <c r="B8" s="43">
        <v>70229.82</v>
      </c>
      <c r="C8" s="43">
        <v>70229.82</v>
      </c>
      <c r="D8" s="11"/>
      <c r="E8" s="43">
        <v>65229.82</v>
      </c>
    </row>
    <row r="9" spans="1:5" ht="15.75">
      <c r="A9" s="6" t="s">
        <v>18</v>
      </c>
      <c r="B9" s="43">
        <v>20060.65</v>
      </c>
      <c r="C9" s="43">
        <v>30478.57</v>
      </c>
      <c r="D9" s="7">
        <v>133685</v>
      </c>
      <c r="E9" s="43">
        <v>27896.96</v>
      </c>
    </row>
    <row r="10" spans="1:5" ht="15.75">
      <c r="A10" s="6" t="s">
        <v>29</v>
      </c>
      <c r="B10" s="30">
        <v>0</v>
      </c>
      <c r="C10" s="11">
        <v>0</v>
      </c>
      <c r="D10" s="11">
        <v>77459</v>
      </c>
      <c r="E10" s="30">
        <v>0</v>
      </c>
    </row>
    <row r="11" spans="1:5" ht="15.75">
      <c r="A11" s="6"/>
      <c r="B11" s="32"/>
      <c r="C11" s="11"/>
      <c r="D11" s="7">
        <v>27207</v>
      </c>
      <c r="E11" s="32"/>
    </row>
    <row r="12" spans="1:5" ht="15.75">
      <c r="A12" s="6" t="s">
        <v>19</v>
      </c>
      <c r="B12" s="32"/>
      <c r="C12" s="11"/>
      <c r="D12" s="7"/>
      <c r="E12" s="32"/>
    </row>
    <row r="13" spans="1:7" ht="15.75">
      <c r="A13" s="22" t="s">
        <v>28</v>
      </c>
      <c r="B13" s="33">
        <v>150000</v>
      </c>
      <c r="C13" s="11">
        <v>150000</v>
      </c>
      <c r="D13" s="7"/>
      <c r="E13" s="33">
        <v>150000</v>
      </c>
      <c r="G13" s="30"/>
    </row>
    <row r="14" spans="1:7" ht="15.75">
      <c r="A14" s="22" t="s">
        <v>23</v>
      </c>
      <c r="B14" s="33">
        <v>100000</v>
      </c>
      <c r="C14" s="11">
        <v>100000</v>
      </c>
      <c r="D14" s="7"/>
      <c r="E14" s="33">
        <v>100000</v>
      </c>
      <c r="G14" s="7"/>
    </row>
    <row r="15" spans="1:5" ht="15.75" customHeight="1">
      <c r="A15" s="22" t="s">
        <v>32</v>
      </c>
      <c r="B15" s="29">
        <f>3000+8000</f>
        <v>11000</v>
      </c>
      <c r="C15" s="11">
        <v>100000</v>
      </c>
      <c r="D15" s="7">
        <v>150000</v>
      </c>
      <c r="E15" s="29">
        <v>0</v>
      </c>
    </row>
    <row r="16" spans="1:5" ht="15.75">
      <c r="A16" s="22" t="s">
        <v>26</v>
      </c>
      <c r="B16" s="29">
        <f>3000+8000</f>
        <v>11000</v>
      </c>
      <c r="C16" s="11">
        <v>11000</v>
      </c>
      <c r="D16" s="7">
        <v>0</v>
      </c>
      <c r="E16" s="29">
        <f>3000+8000</f>
        <v>11000</v>
      </c>
    </row>
    <row r="17" spans="1:5" ht="15.75">
      <c r="A17" s="6" t="s">
        <v>20</v>
      </c>
      <c r="B17" s="34">
        <v>0</v>
      </c>
      <c r="C17" s="11">
        <v>14615</v>
      </c>
      <c r="D17" s="7"/>
      <c r="E17" s="34">
        <v>2368</v>
      </c>
    </row>
    <row r="18" spans="1:5" ht="15.75">
      <c r="A18" s="6"/>
      <c r="B18" s="32"/>
      <c r="C18" s="11"/>
      <c r="D18" s="7"/>
      <c r="E18" s="32"/>
    </row>
    <row r="19" spans="1:5" ht="15.75">
      <c r="A19" s="6" t="s">
        <v>11</v>
      </c>
      <c r="B19" s="35">
        <v>3665</v>
      </c>
      <c r="C19" s="12">
        <v>3665</v>
      </c>
      <c r="D19" s="7">
        <v>0</v>
      </c>
      <c r="E19" s="35">
        <v>2642</v>
      </c>
    </row>
    <row r="20" spans="1:5" ht="15.75">
      <c r="A20" s="6"/>
      <c r="B20" s="6"/>
      <c r="C20" s="6"/>
      <c r="D20" s="7"/>
      <c r="E20" s="6"/>
    </row>
    <row r="21" spans="1:5" ht="16.5" thickBot="1">
      <c r="A21" s="6" t="s">
        <v>3</v>
      </c>
      <c r="B21" s="13">
        <f>SUM(B7:B15)+B17+B19</f>
        <v>390153.48</v>
      </c>
      <c r="C21" s="13">
        <f>SUM(C7:C19)</f>
        <v>487694.39</v>
      </c>
      <c r="D21" s="12">
        <v>2643</v>
      </c>
      <c r="E21" s="13">
        <f>SUM(E7:E15)+E17+E19</f>
        <v>482873.78</v>
      </c>
    </row>
    <row r="22" spans="1:5" ht="16.5" thickTop="1">
      <c r="A22" s="6"/>
      <c r="B22" s="6"/>
      <c r="C22" s="6"/>
      <c r="D22" s="7"/>
      <c r="E22" s="6"/>
    </row>
    <row r="23" spans="1:5" ht="16.5" thickBot="1">
      <c r="A23" s="5" t="s">
        <v>13</v>
      </c>
      <c r="B23" s="5"/>
      <c r="C23" s="5"/>
      <c r="D23" s="13">
        <f>SUM(D9:D16)+D19+D21</f>
        <v>390994</v>
      </c>
      <c r="E23" s="5"/>
    </row>
    <row r="24" spans="1:5" ht="16.5" thickTop="1">
      <c r="A24" s="14" t="s">
        <v>21</v>
      </c>
      <c r="B24" s="25">
        <v>0</v>
      </c>
      <c r="C24" s="15">
        <v>937</v>
      </c>
      <c r="D24" s="7"/>
      <c r="E24" s="25">
        <v>0</v>
      </c>
    </row>
    <row r="25" spans="1:5" ht="15.75">
      <c r="A25" s="14" t="s">
        <v>14</v>
      </c>
      <c r="B25" s="24">
        <v>787</v>
      </c>
      <c r="C25" s="15">
        <v>2055</v>
      </c>
      <c r="D25" s="7"/>
      <c r="E25" s="24">
        <v>-347</v>
      </c>
    </row>
    <row r="26" spans="1:5" ht="15.75">
      <c r="A26" s="14"/>
      <c r="B26" s="14"/>
      <c r="C26" s="15"/>
      <c r="D26" s="7"/>
      <c r="E26" s="14"/>
    </row>
    <row r="27" spans="1:5" ht="15.75">
      <c r="A27" s="5" t="s">
        <v>6</v>
      </c>
      <c r="B27" s="5"/>
      <c r="C27" s="15"/>
      <c r="D27" s="7"/>
      <c r="E27" s="5"/>
    </row>
    <row r="28" spans="1:5" ht="15.75">
      <c r="A28" s="6" t="s">
        <v>1</v>
      </c>
      <c r="B28" s="11">
        <v>457074</v>
      </c>
      <c r="C28" s="15">
        <v>448642</v>
      </c>
      <c r="D28" s="7">
        <v>790</v>
      </c>
      <c r="E28" s="11">
        <v>444.626</v>
      </c>
    </row>
    <row r="29" spans="1:5" ht="15" customHeight="1" hidden="1">
      <c r="A29" s="6" t="s">
        <v>2</v>
      </c>
      <c r="B29" s="12">
        <f>30289+5440+10912</f>
        <v>46641</v>
      </c>
      <c r="C29" s="16">
        <v>53183</v>
      </c>
      <c r="D29" s="7">
        <v>17519</v>
      </c>
      <c r="E29" s="12">
        <f>30289+5440+10912</f>
        <v>46641</v>
      </c>
    </row>
    <row r="30" spans="1:5" ht="15.75">
      <c r="A30" s="6" t="s">
        <v>2</v>
      </c>
      <c r="B30" s="12">
        <v>32293</v>
      </c>
      <c r="C30" s="16">
        <v>36061</v>
      </c>
      <c r="D30" s="7"/>
      <c r="E30" s="12">
        <v>49595</v>
      </c>
    </row>
    <row r="31" spans="1:5" ht="15.75" customHeight="1" hidden="1">
      <c r="A31" s="6"/>
      <c r="B31" s="6"/>
      <c r="C31" s="6"/>
      <c r="D31" s="7"/>
      <c r="E31" s="6"/>
    </row>
    <row r="32" spans="1:5" ht="15.75">
      <c r="A32" s="6" t="s">
        <v>4</v>
      </c>
      <c r="B32" s="12">
        <v>489367</v>
      </c>
      <c r="C32" s="12">
        <v>484703</v>
      </c>
      <c r="D32" s="7">
        <v>330134</v>
      </c>
      <c r="E32" s="12">
        <v>494221</v>
      </c>
    </row>
    <row r="33" spans="1:5" ht="15.75">
      <c r="A33" s="6"/>
      <c r="B33" s="6"/>
      <c r="C33" s="6"/>
      <c r="D33" s="12">
        <v>42551</v>
      </c>
      <c r="E33" s="6"/>
    </row>
    <row r="34" spans="1:5" ht="16.5" thickBot="1">
      <c r="A34" s="6" t="s">
        <v>12</v>
      </c>
      <c r="B34" s="13">
        <v>490153</v>
      </c>
      <c r="C34" s="13">
        <v>487694</v>
      </c>
      <c r="D34" s="7"/>
      <c r="E34" s="13">
        <v>493875</v>
      </c>
    </row>
    <row r="35" spans="1:5" ht="16.5" thickTop="1">
      <c r="A35" s="6"/>
      <c r="B35" s="6"/>
      <c r="C35" s="6"/>
      <c r="D35" s="12">
        <f>SUM(D32:D34)</f>
        <v>372685</v>
      </c>
      <c r="E35" s="3"/>
    </row>
    <row r="36" spans="4:5" ht="15.75">
      <c r="D36" s="7"/>
      <c r="E36" s="28"/>
    </row>
    <row r="37" ht="15.75">
      <c r="D37" s="7"/>
    </row>
    <row r="38" spans="1:4" ht="19.5" thickBot="1">
      <c r="A38" s="38" t="s">
        <v>30</v>
      </c>
      <c r="B38" s="38"/>
      <c r="C38" s="38"/>
      <c r="D38" s="13">
        <f>SUM(D28+D35+D29)</f>
        <v>390994</v>
      </c>
    </row>
    <row r="39" spans="1:4" ht="16.5" thickTop="1">
      <c r="A39" s="40" t="s">
        <v>31</v>
      </c>
      <c r="B39" s="40"/>
      <c r="C39" s="40"/>
      <c r="D39" s="7"/>
    </row>
    <row r="40" spans="1:7" ht="15.75">
      <c r="A40" s="17"/>
      <c r="B40" s="21"/>
      <c r="C40" s="21"/>
      <c r="D40" s="7"/>
      <c r="G40" s="3"/>
    </row>
    <row r="41" spans="1:6" ht="15.75">
      <c r="A41" s="17"/>
      <c r="B41" s="18" t="s">
        <v>9</v>
      </c>
      <c r="C41" s="18" t="s">
        <v>10</v>
      </c>
      <c r="D41" s="7"/>
      <c r="E41" s="28"/>
      <c r="F41" s="11"/>
    </row>
    <row r="42" spans="1:6" ht="15.75">
      <c r="A42" s="17"/>
      <c r="B42" s="7"/>
      <c r="C42" s="7"/>
      <c r="D42" s="2"/>
      <c r="F42" s="26"/>
    </row>
    <row r="43" spans="1:3" ht="15.75">
      <c r="A43" s="20" t="s">
        <v>24</v>
      </c>
      <c r="B43" s="7"/>
      <c r="C43" s="7"/>
    </row>
    <row r="44" spans="1:6" ht="15.75">
      <c r="A44" s="19" t="s">
        <v>7</v>
      </c>
      <c r="B44" s="7">
        <v>67688.34</v>
      </c>
      <c r="C44" s="7">
        <v>86660.93</v>
      </c>
      <c r="F44" s="26"/>
    </row>
    <row r="45" spans="1:6" ht="15.75">
      <c r="A45" s="19" t="s">
        <v>8</v>
      </c>
      <c r="B45" s="7">
        <v>55078.43</v>
      </c>
      <c r="C45" s="7">
        <v>66179.45</v>
      </c>
      <c r="F45" s="27"/>
    </row>
    <row r="46" spans="1:3" ht="15.75" customHeight="1">
      <c r="A46"/>
      <c r="B46" s="3"/>
      <c r="C46" s="3"/>
    </row>
    <row r="47" spans="1:3" ht="15.75">
      <c r="A47" s="20" t="s">
        <v>25</v>
      </c>
      <c r="B47" s="21"/>
      <c r="C47" s="21"/>
    </row>
    <row r="48" spans="1:3" ht="15.75">
      <c r="A48" s="23" t="s">
        <v>15</v>
      </c>
      <c r="B48" s="7">
        <v>100000</v>
      </c>
      <c r="C48" s="7">
        <v>113289.64</v>
      </c>
    </row>
    <row r="49" spans="1:3" ht="15.75">
      <c r="A49" s="6" t="s">
        <v>22</v>
      </c>
      <c r="B49" s="7">
        <v>150000</v>
      </c>
      <c r="C49" s="7">
        <v>179841.4</v>
      </c>
    </row>
    <row r="50" spans="1:3" ht="15.75">
      <c r="A50" s="19" t="s">
        <v>27</v>
      </c>
      <c r="B50" s="7">
        <v>8000</v>
      </c>
      <c r="C50" s="7">
        <v>11359.27</v>
      </c>
    </row>
    <row r="51" spans="1:3" ht="15.75">
      <c r="A51" s="19" t="s">
        <v>8</v>
      </c>
      <c r="B51" s="7">
        <v>3000</v>
      </c>
      <c r="C51" s="7">
        <v>3000</v>
      </c>
    </row>
    <row r="52" spans="1:3" ht="15.75">
      <c r="A52" s="6" t="s">
        <v>34</v>
      </c>
      <c r="B52" s="7">
        <v>100000</v>
      </c>
      <c r="C52" s="7">
        <v>103072.3</v>
      </c>
    </row>
  </sheetData>
  <sheetProtection/>
  <mergeCells count="5">
    <mergeCell ref="A2:C2"/>
    <mergeCell ref="A3:C3"/>
    <mergeCell ref="A38:C38"/>
    <mergeCell ref="A39:C39"/>
    <mergeCell ref="A1:C1"/>
  </mergeCells>
  <printOptions/>
  <pageMargins left="0.5" right="0.5" top="1" bottom="1" header="0.5" footer="0.5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Homeland Ministries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Lonna J. Owens</dc:creator>
  <cp:keywords/>
  <dc:description/>
  <cp:lastModifiedBy>Chung Kim</cp:lastModifiedBy>
  <cp:lastPrinted>2018-07-21T19:25:26Z</cp:lastPrinted>
  <dcterms:created xsi:type="dcterms:W3CDTF">2001-04-17T15:18:18Z</dcterms:created>
  <dcterms:modified xsi:type="dcterms:W3CDTF">2020-11-02T18:43:00Z</dcterms:modified>
  <cp:category/>
  <cp:version/>
  <cp:contentType/>
  <cp:contentStatus/>
</cp:coreProperties>
</file>